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30" documentId="8_{C59789F0-138F-4926-B6D7-4FCFF3E4EEB0}" xr6:coauthVersionLast="47" xr6:coauthVersionMax="47" xr10:uidLastSave="{4DAAFDB7-1307-4599-A3BE-BB67EA96DE1A}"/>
  <bookViews>
    <workbookView xWindow="-1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Tabelle1!$A$1:$I$103</definedName>
    <definedName name="Z_B52257E2_032A_4DA5_AE65_02D5E9BD7879_.wvu.PrintArea" localSheetId="0" hidden="1">Tabelle1!$A$1:$I$129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3" i="1" l="1"/>
  <c r="I79" i="1"/>
  <c r="I78" i="1"/>
  <c r="I26" i="1"/>
  <c r="I44" i="1"/>
  <c r="I40" i="1"/>
  <c r="I32" i="1"/>
  <c r="I21" i="1"/>
  <c r="I100" i="1"/>
  <c r="I88" i="1"/>
  <c r="I87" i="1"/>
  <c r="I86" i="1"/>
  <c r="I85" i="1"/>
  <c r="I82" i="1"/>
  <c r="I81" i="1"/>
  <c r="I68" i="1"/>
  <c r="I64" i="1"/>
  <c r="I59" i="1"/>
  <c r="I60" i="1"/>
  <c r="I58" i="1"/>
  <c r="I57" i="1"/>
  <c r="I49" i="1"/>
  <c r="I77" i="1"/>
  <c r="I76" i="1"/>
  <c r="I69" i="1" l="1"/>
  <c r="I98" i="1"/>
  <c r="I97" i="1"/>
  <c r="I96" i="1"/>
  <c r="I94" i="1"/>
  <c r="I93" i="1"/>
  <c r="I92" i="1"/>
  <c r="I71" i="1"/>
  <c r="I67" i="1"/>
  <c r="I65" i="1"/>
  <c r="I63" i="1"/>
  <c r="I62" i="1"/>
  <c r="I102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<sst xmlns="http://schemas.openxmlformats.org/spreadsheetml/2006/main" count="113" uniqueCount="80">
  <si>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</si>
  <si>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</si>
  <si>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</si>
  <si>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</si>
  <si>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</si>
  <si>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</si>
  <si>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</si>
  <si>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</si>
  <si>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</si>
  <si>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</si>
  <si>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</si>
  <si>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</si>
  <si>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</si>
  <si>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</si>
  <si>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</si>
  <si>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</si>
  <si>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</si>
  <si>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</si>
  <si>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</si>
  <si>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</si>
  <si>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</si>
  <si>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</si>
  <si>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</si>
  <si>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</si>
  <si>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</si>
  <si>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</si>
  <si>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</si>
  <si>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</si>
  <si>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</si>
  <si>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</si>
  <si>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</si>
  <si>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</si>
  <si>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</si>
  <si>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</si>
  <si>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</si>
  <si>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</si>
  <si>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</si>
  <si>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</si>
  <si>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</si>
  <si>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Masters</t>
  </si>
  <si>
    <t>Summe</t>
  </si>
  <si>
    <t>Gesamtsumme</t>
  </si>
  <si>
    <t>Versandkosten betragen € 30,00</t>
  </si>
  <si>
    <t>FIS Athleten</t>
  </si>
  <si>
    <t>Datum/Ort der Abholung</t>
  </si>
  <si>
    <t>Völkl 25/26</t>
  </si>
  <si>
    <t>118/R7,5   122/R7   129/R9</t>
  </si>
  <si>
    <t>136/R10   143/R10   150/R12</t>
  </si>
  <si>
    <t>Comp Jr. 8</t>
  </si>
  <si>
    <t>Comp 10</t>
  </si>
  <si>
    <t>Comp 12</t>
  </si>
  <si>
    <t>130/R13   137/R14   144/R14</t>
  </si>
  <si>
    <t>151/R17   158/R17   165/R17</t>
  </si>
  <si>
    <t>170/R17</t>
  </si>
  <si>
    <t>Racetiger GS R inkl. Plate</t>
  </si>
  <si>
    <t>174/R21   178/R23   183/R25   188/R27</t>
  </si>
  <si>
    <t>Comp 16</t>
  </si>
  <si>
    <t>Racetiger SG Jr.</t>
  </si>
  <si>
    <t>183/R30   192/R30   203/R30</t>
  </si>
  <si>
    <t>ohne Platte</t>
  </si>
  <si>
    <t>Racetiger GS R WC FIS</t>
  </si>
  <si>
    <t>188/R30   193/R30</t>
  </si>
  <si>
    <t>Comp 18</t>
  </si>
  <si>
    <t>Comp 20</t>
  </si>
  <si>
    <t>Racetiger SL R WC FIS</t>
  </si>
  <si>
    <t>155/R12   157/R12   165/R12</t>
  </si>
  <si>
    <t>Racetiger SL R FIS</t>
  </si>
  <si>
    <t>155/R12   157/R12 inkl. Interface 10mm</t>
  </si>
  <si>
    <t>165/R12 inkl. Interface 14mm</t>
  </si>
  <si>
    <t>Racetiger GS Master inkl. Plate</t>
  </si>
  <si>
    <t>188/R27   193/R30</t>
  </si>
  <si>
    <t>SG</t>
  </si>
  <si>
    <t>200/R40   208/R40   206/R45</t>
  </si>
  <si>
    <t>211/R45</t>
  </si>
  <si>
    <t>mit Platte</t>
  </si>
  <si>
    <t>Marker Alu Pro Platte</t>
  </si>
  <si>
    <t>Kaderpreis</t>
  </si>
  <si>
    <t xml:space="preserve">Ski Instructor </t>
  </si>
  <si>
    <t>Racetiger SL Jr. inkl. Jr. Race Plate</t>
  </si>
  <si>
    <t>Racetiger GS Jr. inkl. Jr. Race 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</si>
</sst>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  <font>
      <b/>
      <sz val="15"/>
      <color theme="4" tint="-0.249977111117893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9" fillId="0" borderId="0" xfId="0" applyFont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0" fontId="2" fillId="0" borderId="11" xfId="0" applyFont="1" applyBorder="1"/>
    <xf numFmtId="44" fontId="2" fillId="0" borderId="11" xfId="0" applyNumberFormat="1" applyFont="1" applyBorder="1"/>
    <xf numFmtId="0" fontId="8" fillId="0" borderId="1" xfId="0" applyFont="1" applyBorder="1" applyAlignment="1">
      <alignment vertical="center"/>
    </xf>
    <xf numFmtId="44" fontId="0" fillId="0" borderId="12" xfId="1" applyFont="1" applyBorder="1"/>
    <xf numFmtId="44" fontId="4" fillId="0" borderId="12" xfId="1" applyFont="1" applyBorder="1"/>
    <xf numFmtId="44" fontId="0" fillId="0" borderId="0" xfId="1" applyFont="1"/>
    <xf numFmtId="0" fontId="10" fillId="0" borderId="0" xfId="0" applyFont="1"/>
    <xf numFmtId="0" fontId="6" fillId="0" borderId="0" xfId="0" applyFont="1" applyAlignment="1">
      <alignment vertical="center"/>
    </xf>
    <xf numFmtId="44" fontId="0" fillId="0" borderId="1" xfId="1" applyFont="1" applyBorder="1"/>
    <xf numFmtId="44" fontId="4" fillId="0" borderId="1" xfId="1" applyFont="1" applyBorder="1"/>
    <xf numFmtId="44" fontId="0" fillId="0" borderId="8" xfId="1" applyFont="1" applyBorder="1"/>
    <xf numFmtId="0" fontId="6" fillId="0" borderId="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44" fontId="4" fillId="0" borderId="10" xfId="1" applyFont="1" applyFill="1" applyBorder="1"/>
    <xf numFmtId="0" fontId="6" fillId="0" borderId="13" xfId="0" applyFont="1" applyBorder="1" applyAlignment="1">
      <alignment vertical="center"/>
    </xf>
    <xf numFmtId="0" fontId="0" fillId="0" borderId="14" xfId="0" applyBorder="1"/>
    <xf numFmtId="44" fontId="0" fillId="0" borderId="0" xfId="1" applyFont="1" applyBorder="1"/>
    <xf numFmtId="44" fontId="0" fillId="0" borderId="0" xfId="1" applyFont="1" applyFill="1" applyBorder="1"/>
    <xf numFmtId="44" fontId="4" fillId="0" borderId="0" xfId="1" applyFont="1" applyFill="1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12" xfId="0" applyBorder="1" applyProtection="1">
      <protection locked="0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" fillId="0" borderId="0" xfId="2" applyProtection="1">
      <protection locked="0"/>
    </xf>
    <xf numFmtId="0" fontId="3" fillId="0" borderId="2" xfId="2" applyFill="1" applyBorder="1" applyProtection="1">
      <protection locked="0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22/11/relationships/FeaturePropertyBag" Target="featurePropertyBag/featurePropertyBag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243"/>
  <sheetViews>
    <sheetView showGridLines="0" tabSelected="1" topLeftCell="A44" zoomScaleNormal="100" workbookViewId="0">
      <selection activeCell="A71" sqref="A71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5"/>
      <c r="D7" s="65"/>
      <c r="E7" s="65"/>
      <c r="F7" s="65"/>
      <c r="G7" s="65"/>
      <c r="H7" s="65"/>
    </row>
    <row r="8" spans="1:8" ht="9" customHeight="1" x14ac:dyDescent="0.25"/>
    <row r="9" spans="1:8" x14ac:dyDescent="0.25">
      <c r="A9" t="s">
        <v>2</v>
      </c>
      <c r="C9" s="65"/>
      <c r="D9" s="65"/>
      <c r="E9" s="65"/>
      <c r="F9" s="65"/>
      <c r="G9" s="65"/>
      <c r="H9" s="65"/>
    </row>
    <row r="10" spans="1:8" ht="9" customHeight="1" x14ac:dyDescent="0.25"/>
    <row r="11" spans="1:8" x14ac:dyDescent="0.25">
      <c r="A11" t="s">
        <v>3</v>
      </c>
      <c r="C11" s="65"/>
      <c r="D11" s="65"/>
      <c r="E11" s="65"/>
      <c r="F11" s="65"/>
      <c r="G11" s="65"/>
      <c r="H11" s="65"/>
    </row>
    <row r="12" spans="1:8" ht="9" customHeight="1" x14ac:dyDescent="0.25"/>
    <row r="13" spans="1:8" x14ac:dyDescent="0.25">
      <c r="A13" t="s">
        <v>4</v>
      </c>
      <c r="C13" s="65"/>
      <c r="D13" s="65"/>
      <c r="E13" s="65"/>
      <c r="F13" s="65"/>
      <c r="G13" s="65"/>
      <c r="H13" s="65"/>
    </row>
    <row r="14" spans="1:8" ht="9" customHeight="1" x14ac:dyDescent="0.25"/>
    <row r="15" spans="1:8" x14ac:dyDescent="0.25">
      <c r="A15" t="s">
        <v>5</v>
      </c>
      <c r="C15" s="65"/>
      <c r="D15" s="65"/>
      <c r="E15" s="65"/>
      <c r="F15" s="65"/>
      <c r="G15" s="65"/>
      <c r="H15" s="65"/>
    </row>
    <row r="17" spans="1:9" ht="19.5" x14ac:dyDescent="0.3">
      <c r="A17" s="47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76</v>
      </c>
      <c r="F19" s="3">
        <v>49</v>
      </c>
      <c r="G19" s="4" t="s">
        <v>8</v>
      </c>
      <c r="H19" s="5"/>
      <c r="I19" s="38" t="s">
        <v>40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60"/>
      <c r="I21" s="39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76</v>
      </c>
      <c r="F24" s="3">
        <v>50</v>
      </c>
      <c r="G24" s="4" t="s">
        <v>8</v>
      </c>
      <c r="H24" s="5"/>
      <c r="I24" s="38" t="s">
        <v>40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60"/>
      <c r="I26" s="39">
        <f>SUM(G26*34)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76</v>
      </c>
      <c r="F30" s="3">
        <v>69</v>
      </c>
      <c r="G30" s="4" t="s">
        <v>8</v>
      </c>
      <c r="H30" s="5"/>
      <c r="I30" s="38" t="s">
        <v>40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60"/>
      <c r="I32" s="39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6" t="s">
        <v>77</v>
      </c>
      <c r="E36" s="66"/>
      <c r="F36" s="3">
        <v>59</v>
      </c>
      <c r="G36" s="4" t="s">
        <v>8</v>
      </c>
      <c r="H36" s="5"/>
      <c r="I36" s="38" t="s">
        <v>40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60"/>
      <c r="H40" s="9"/>
      <c r="I40" s="40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6" t="s">
        <v>77</v>
      </c>
      <c r="E42" s="66"/>
      <c r="F42" s="3">
        <v>30</v>
      </c>
      <c r="G42" s="4" t="s">
        <v>8</v>
      </c>
      <c r="H42" s="5"/>
      <c r="I42" s="38" t="s">
        <v>40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60"/>
      <c r="H44" s="9"/>
      <c r="I44" s="40">
        <f>SUM(G44*F42)</f>
        <v>0</v>
      </c>
    </row>
    <row r="46" spans="1:16384" customFormat="1" x14ac:dyDescent="0.25">
      <c r="A46" s="63" t="s">
        <v>25</v>
      </c>
      <c r="B46" s="63"/>
      <c r="C46" s="63"/>
      <c r="D46" s="63"/>
      <c r="E46" s="63"/>
      <c r="F46" s="63"/>
      <c r="G46" s="63"/>
      <c r="H46" s="63"/>
    </row>
    <row r="47" spans="1:16384" customFormat="1" x14ac:dyDescent="0.25">
      <c r="A47" s="63" t="s">
        <v>26</v>
      </c>
      <c r="B47" s="63"/>
      <c r="C47" s="63"/>
      <c r="D47" s="63"/>
      <c r="E47" s="63"/>
      <c r="F47" s="63"/>
      <c r="G47" s="63"/>
      <c r="H47" s="63"/>
    </row>
    <row r="48" spans="1:16384" customFormat="1" x14ac:dyDescent="0.25"/>
    <row r="49" spans="1:9" x14ac:dyDescent="0.25">
      <c r="A49" t="s">
        <v>27</v>
      </c>
      <c r="B49" s="61" t="b">
        <v>0</v>
      </c>
      <c r="C49" t="s">
        <v>42</v>
      </c>
      <c r="I49" s="46">
        <f>SUM(B49*30)</f>
        <v>0</v>
      </c>
    </row>
    <row r="50" spans="1:9" x14ac:dyDescent="0.25">
      <c r="A50" t="s">
        <v>28</v>
      </c>
      <c r="B50" s="61" t="b">
        <v>0</v>
      </c>
      <c r="C50" t="s">
        <v>44</v>
      </c>
      <c r="F50" s="65"/>
      <c r="G50" s="65"/>
      <c r="H50" s="65"/>
      <c r="I50" s="65"/>
    </row>
    <row r="52" spans="1:9" x14ac:dyDescent="0.25">
      <c r="A52" t="s">
        <v>29</v>
      </c>
      <c r="B52" s="70" t="s">
        <v>30</v>
      </c>
      <c r="E52" s="70" t="s">
        <v>31</v>
      </c>
    </row>
    <row r="53" spans="1:9" x14ac:dyDescent="0.25">
      <c r="B53" s="70" t="s">
        <v>32</v>
      </c>
      <c r="E53" s="70" t="s">
        <v>33</v>
      </c>
    </row>
    <row r="54" spans="1:9" ht="5.25" customHeight="1" x14ac:dyDescent="0.25"/>
    <row r="55" spans="1:9" ht="17.25" customHeight="1" x14ac:dyDescent="0.3">
      <c r="D55" s="64" t="s">
        <v>45</v>
      </c>
      <c r="E55" s="64"/>
    </row>
    <row r="56" spans="1:9" ht="15" customHeight="1" x14ac:dyDescent="0.25">
      <c r="A56" s="32"/>
      <c r="B56" s="32"/>
      <c r="C56" s="32"/>
      <c r="D56" s="33" t="s">
        <v>34</v>
      </c>
      <c r="E56" s="33" t="s">
        <v>35</v>
      </c>
      <c r="F56" s="34" t="s">
        <v>36</v>
      </c>
      <c r="G56" s="33" t="s">
        <v>8</v>
      </c>
      <c r="H56" s="33" t="s">
        <v>37</v>
      </c>
      <c r="I56" s="33" t="s">
        <v>40</v>
      </c>
    </row>
    <row r="57" spans="1:9" ht="15" customHeight="1" x14ac:dyDescent="0.25">
      <c r="A57" s="71" t="s">
        <v>78</v>
      </c>
      <c r="B57" s="16"/>
      <c r="C57" s="17"/>
      <c r="D57" s="21" t="s">
        <v>38</v>
      </c>
      <c r="E57" s="19">
        <v>499.99</v>
      </c>
      <c r="F57" s="20">
        <v>309</v>
      </c>
      <c r="G57" s="60"/>
      <c r="H57" s="60"/>
      <c r="I57" s="19">
        <f>SUM(G57*F57)</f>
        <v>0</v>
      </c>
    </row>
    <row r="58" spans="1:9" ht="15" customHeight="1" x14ac:dyDescent="0.25">
      <c r="A58" s="22" t="s">
        <v>46</v>
      </c>
      <c r="B58" s="67"/>
      <c r="C58" s="23"/>
      <c r="D58" s="30" t="s">
        <v>48</v>
      </c>
      <c r="E58" s="19">
        <v>599.99</v>
      </c>
      <c r="F58" s="20">
        <v>384</v>
      </c>
      <c r="G58" s="60"/>
      <c r="H58" s="60"/>
      <c r="I58" s="19">
        <f t="shared" ref="I58:I60" si="0">SUM(G58*F58)</f>
        <v>0</v>
      </c>
    </row>
    <row r="59" spans="1:9" ht="15" customHeight="1" x14ac:dyDescent="0.25">
      <c r="A59" s="22" t="s">
        <v>47</v>
      </c>
      <c r="B59" s="67"/>
      <c r="C59" s="23"/>
      <c r="D59" s="30" t="s">
        <v>49</v>
      </c>
      <c r="E59" s="19">
        <v>619.98</v>
      </c>
      <c r="F59" s="20">
        <v>399</v>
      </c>
      <c r="G59" s="60"/>
      <c r="H59" s="60"/>
      <c r="I59" s="19">
        <f t="shared" si="0"/>
        <v>0</v>
      </c>
    </row>
    <row r="60" spans="1:9" ht="15" customHeight="1" x14ac:dyDescent="0.25">
      <c r="A60" s="27"/>
      <c r="B60" s="28"/>
      <c r="C60" s="29"/>
      <c r="D60" s="30" t="s">
        <v>50</v>
      </c>
      <c r="E60" s="19">
        <v>739.99</v>
      </c>
      <c r="F60" s="20">
        <v>478</v>
      </c>
      <c r="G60" s="60"/>
      <c r="H60" s="60"/>
      <c r="I60" s="19">
        <f t="shared" si="0"/>
        <v>0</v>
      </c>
    </row>
    <row r="61" spans="1:9" ht="15" customHeight="1" x14ac:dyDescent="0.25">
      <c r="A61" s="32"/>
      <c r="B61" s="32"/>
      <c r="C61" s="32"/>
      <c r="D61" s="32"/>
      <c r="E61" s="35"/>
      <c r="F61" s="36"/>
      <c r="G61" s="32"/>
      <c r="H61" s="32"/>
      <c r="I61" s="35"/>
    </row>
    <row r="62" spans="1:9" ht="15" customHeight="1" x14ac:dyDescent="0.25">
      <c r="A62" s="71" t="s">
        <v>79</v>
      </c>
      <c r="B62" s="16"/>
      <c r="C62" s="17"/>
      <c r="D62" s="18" t="s">
        <v>38</v>
      </c>
      <c r="E62" s="19">
        <v>499.99</v>
      </c>
      <c r="F62" s="20">
        <v>309</v>
      </c>
      <c r="G62" s="60"/>
      <c r="H62" s="60"/>
      <c r="I62" s="37">
        <f>SUM(G62*F62)</f>
        <v>0</v>
      </c>
    </row>
    <row r="63" spans="1:9" ht="15" customHeight="1" x14ac:dyDescent="0.25">
      <c r="A63" s="22" t="s">
        <v>51</v>
      </c>
      <c r="B63" s="67"/>
      <c r="C63" s="23"/>
      <c r="D63" s="24" t="s">
        <v>48</v>
      </c>
      <c r="E63" s="19">
        <v>599.99</v>
      </c>
      <c r="F63" s="20">
        <v>384</v>
      </c>
      <c r="G63" s="60"/>
      <c r="H63" s="60"/>
      <c r="I63" s="37">
        <f t="shared" ref="I63:I65" si="1">SUM(G63*F63)</f>
        <v>0</v>
      </c>
    </row>
    <row r="64" spans="1:9" ht="15" customHeight="1" x14ac:dyDescent="0.25">
      <c r="A64" s="22" t="s">
        <v>52</v>
      </c>
      <c r="B64" s="67"/>
      <c r="C64" s="23"/>
      <c r="D64" s="24" t="s">
        <v>49</v>
      </c>
      <c r="E64" s="19">
        <v>619.98</v>
      </c>
      <c r="F64" s="20">
        <v>399</v>
      </c>
      <c r="G64" s="60"/>
      <c r="H64" s="60"/>
      <c r="I64" s="37">
        <f t="shared" si="1"/>
        <v>0</v>
      </c>
    </row>
    <row r="65" spans="1:9" ht="15" customHeight="1" x14ac:dyDescent="0.25">
      <c r="A65" s="27" t="s">
        <v>53</v>
      </c>
      <c r="B65" s="28"/>
      <c r="C65" s="29"/>
      <c r="D65" s="24" t="s">
        <v>50</v>
      </c>
      <c r="E65" s="19">
        <v>739.99</v>
      </c>
      <c r="F65" s="20">
        <v>478</v>
      </c>
      <c r="G65" s="60"/>
      <c r="H65" s="60"/>
      <c r="I65" s="37">
        <f t="shared" si="1"/>
        <v>0</v>
      </c>
    </row>
    <row r="66" spans="1:9" ht="15" customHeight="1" x14ac:dyDescent="0.25">
      <c r="A66" s="32"/>
      <c r="B66" s="32"/>
      <c r="C66" s="32"/>
      <c r="D66" s="32"/>
      <c r="E66" s="35"/>
      <c r="F66" s="36"/>
      <c r="G66" s="32"/>
      <c r="H66" s="32"/>
      <c r="I66" s="35"/>
    </row>
    <row r="67" spans="1:9" ht="15" customHeight="1" x14ac:dyDescent="0.25">
      <c r="A67" s="71" t="s">
        <v>54</v>
      </c>
      <c r="B67" s="16"/>
      <c r="C67" s="17"/>
      <c r="D67" s="18" t="s">
        <v>38</v>
      </c>
      <c r="E67" s="19">
        <v>939.99</v>
      </c>
      <c r="F67" s="20">
        <v>679</v>
      </c>
      <c r="G67" s="60"/>
      <c r="H67" s="60"/>
      <c r="I67" s="19">
        <f>SUM(G67*F67)</f>
        <v>0</v>
      </c>
    </row>
    <row r="68" spans="1:9" ht="15" customHeight="1" x14ac:dyDescent="0.25">
      <c r="A68" s="22" t="s">
        <v>55</v>
      </c>
      <c r="B68" s="69"/>
      <c r="C68" s="26"/>
      <c r="D68" s="18" t="s">
        <v>50</v>
      </c>
      <c r="E68" s="19">
        <v>1179.99</v>
      </c>
      <c r="F68" s="20">
        <v>848</v>
      </c>
      <c r="G68" s="60"/>
      <c r="H68" s="60"/>
      <c r="I68" s="19">
        <f>SUM(G68*F68)</f>
        <v>0</v>
      </c>
    </row>
    <row r="69" spans="1:9" ht="15" customHeight="1" x14ac:dyDescent="0.25">
      <c r="A69" s="27"/>
      <c r="B69" s="43"/>
      <c r="C69" s="52"/>
      <c r="D69" s="24" t="s">
        <v>56</v>
      </c>
      <c r="E69" s="19">
        <v>1259.99</v>
      </c>
      <c r="F69" s="20">
        <v>878</v>
      </c>
      <c r="G69" s="60"/>
      <c r="H69" s="60"/>
      <c r="I69" s="19">
        <f>SUM(G69*F69)</f>
        <v>0</v>
      </c>
    </row>
    <row r="70" spans="1:9" ht="15" customHeight="1" x14ac:dyDescent="0.25">
      <c r="A70" s="32"/>
      <c r="B70" s="32"/>
      <c r="C70" s="32"/>
      <c r="D70" s="32"/>
      <c r="E70" s="35"/>
      <c r="F70" s="35"/>
      <c r="G70" s="32"/>
      <c r="H70" s="32"/>
      <c r="I70" s="35"/>
    </row>
    <row r="71" spans="1:9" ht="15" customHeight="1" x14ac:dyDescent="0.25">
      <c r="A71" s="71" t="s">
        <v>57</v>
      </c>
      <c r="B71" s="16"/>
      <c r="C71" s="17"/>
      <c r="D71" s="18" t="s">
        <v>59</v>
      </c>
      <c r="E71" s="19">
        <v>610</v>
      </c>
      <c r="F71" s="20">
        <v>429</v>
      </c>
      <c r="G71" s="60"/>
      <c r="H71" s="60"/>
      <c r="I71" s="19">
        <f>SUM(G71*F71)</f>
        <v>0</v>
      </c>
    </row>
    <row r="72" spans="1:9" ht="15" customHeight="1" x14ac:dyDescent="0.25">
      <c r="A72" s="27" t="s">
        <v>58</v>
      </c>
      <c r="B72" s="43"/>
      <c r="C72" s="68"/>
      <c r="D72" s="28"/>
      <c r="E72" s="49"/>
      <c r="F72" s="50"/>
      <c r="G72" s="9"/>
      <c r="H72" s="9"/>
      <c r="I72" s="51"/>
    </row>
    <row r="73" spans="1:9" ht="1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</row>
    <row r="74" spans="1:9" s="31" customFormat="1" ht="1.5" customHeight="1" x14ac:dyDescent="0.3">
      <c r="A74"/>
      <c r="B74"/>
      <c r="C74"/>
      <c r="D74"/>
      <c r="E74"/>
      <c r="F74"/>
      <c r="G74"/>
      <c r="H74"/>
      <c r="I74"/>
    </row>
    <row r="75" spans="1:9" s="31" customFormat="1" ht="13.5" customHeight="1" x14ac:dyDescent="0.3">
      <c r="A75" s="31" t="s">
        <v>43</v>
      </c>
      <c r="B75"/>
      <c r="C75"/>
      <c r="D75"/>
      <c r="E75"/>
      <c r="F75"/>
      <c r="G75"/>
      <c r="H75"/>
      <c r="I75"/>
    </row>
    <row r="76" spans="1:9" s="31" customFormat="1" ht="15" customHeight="1" x14ac:dyDescent="0.3">
      <c r="A76" s="71" t="s">
        <v>60</v>
      </c>
      <c r="B76" s="16"/>
      <c r="C76" s="17"/>
      <c r="D76" s="18" t="s">
        <v>38</v>
      </c>
      <c r="E76" s="19">
        <v>1049.99</v>
      </c>
      <c r="F76" s="20">
        <v>749</v>
      </c>
      <c r="G76" s="60"/>
      <c r="H76" s="60"/>
      <c r="I76" s="19">
        <f>SUM(G76*F76)</f>
        <v>0</v>
      </c>
    </row>
    <row r="77" spans="1:9" s="31" customFormat="1" ht="15" customHeight="1" x14ac:dyDescent="0.3">
      <c r="A77" s="22" t="s">
        <v>61</v>
      </c>
      <c r="B77" s="67"/>
      <c r="C77" s="26"/>
      <c r="D77" s="18" t="s">
        <v>56</v>
      </c>
      <c r="E77" s="19">
        <v>1369.99</v>
      </c>
      <c r="F77" s="20">
        <v>948</v>
      </c>
      <c r="G77" s="60"/>
      <c r="H77" s="60"/>
      <c r="I77" s="19">
        <f t="shared" ref="I77:I79" si="2">SUM(G77*F77)</f>
        <v>0</v>
      </c>
    </row>
    <row r="78" spans="1:9" s="31" customFormat="1" ht="15" customHeight="1" x14ac:dyDescent="0.3">
      <c r="A78" s="22"/>
      <c r="B78" s="67"/>
      <c r="C78" s="26"/>
      <c r="D78" s="18" t="s">
        <v>62</v>
      </c>
      <c r="E78" s="19">
        <v>1429.99</v>
      </c>
      <c r="F78" s="20">
        <v>1048</v>
      </c>
      <c r="G78" s="60"/>
      <c r="H78" s="60"/>
      <c r="I78" s="19">
        <f t="shared" si="2"/>
        <v>0</v>
      </c>
    </row>
    <row r="79" spans="1:9" s="31" customFormat="1" ht="15" customHeight="1" x14ac:dyDescent="0.3">
      <c r="A79" s="27"/>
      <c r="B79" s="43"/>
      <c r="C79" s="52"/>
      <c r="D79" s="18" t="s">
        <v>63</v>
      </c>
      <c r="E79" s="19">
        <v>1429.99</v>
      </c>
      <c r="F79" s="20">
        <v>1048</v>
      </c>
      <c r="G79" s="60"/>
      <c r="H79" s="60"/>
      <c r="I79" s="19">
        <f t="shared" si="2"/>
        <v>0</v>
      </c>
    </row>
    <row r="80" spans="1:9" s="31" customFormat="1" ht="1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</row>
    <row r="81" spans="1:9" s="31" customFormat="1" ht="15" customHeight="1" x14ac:dyDescent="0.3">
      <c r="A81" s="71" t="s">
        <v>64</v>
      </c>
      <c r="B81" s="16"/>
      <c r="C81" s="17"/>
      <c r="D81" s="21" t="s">
        <v>38</v>
      </c>
      <c r="E81" s="19">
        <v>1049.99</v>
      </c>
      <c r="F81" s="20">
        <v>749</v>
      </c>
      <c r="G81" s="60"/>
      <c r="H81" s="60"/>
      <c r="I81" s="19">
        <f>SUM(G81*F81)</f>
        <v>0</v>
      </c>
    </row>
    <row r="82" spans="1:9" s="31" customFormat="1" ht="15" customHeight="1" x14ac:dyDescent="0.3">
      <c r="A82" s="22" t="s">
        <v>65</v>
      </c>
      <c r="B82" s="67"/>
      <c r="C82" s="26"/>
      <c r="D82" s="21" t="s">
        <v>56</v>
      </c>
      <c r="E82" s="19">
        <v>1369.99</v>
      </c>
      <c r="F82" s="20">
        <v>948</v>
      </c>
      <c r="G82" s="60"/>
      <c r="H82" s="60"/>
      <c r="I82" s="19">
        <f t="shared" ref="I82:I83" si="3">SUM(G82*F82)</f>
        <v>0</v>
      </c>
    </row>
    <row r="83" spans="1:9" s="31" customFormat="1" ht="15" customHeight="1" x14ac:dyDescent="0.3">
      <c r="A83" s="27"/>
      <c r="B83" s="43"/>
      <c r="C83" s="52"/>
      <c r="D83" s="21" t="s">
        <v>62</v>
      </c>
      <c r="E83" s="19">
        <v>1429.99</v>
      </c>
      <c r="F83" s="20">
        <v>1048</v>
      </c>
      <c r="G83" s="60"/>
      <c r="H83" s="60"/>
      <c r="I83" s="19">
        <f t="shared" si="3"/>
        <v>0</v>
      </c>
    </row>
    <row r="84" spans="1:9" s="31" customFormat="1" ht="1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</row>
    <row r="85" spans="1:9" s="31" customFormat="1" ht="15" customHeight="1" x14ac:dyDescent="0.3">
      <c r="A85" s="71" t="s">
        <v>66</v>
      </c>
      <c r="B85" s="16"/>
      <c r="C85" s="17"/>
      <c r="D85" s="21" t="s">
        <v>38</v>
      </c>
      <c r="E85" s="19">
        <v>939.99</v>
      </c>
      <c r="F85" s="20">
        <v>679</v>
      </c>
      <c r="G85" s="60"/>
      <c r="H85" s="60"/>
      <c r="I85" s="37">
        <f>SUM(G85*F85)</f>
        <v>0</v>
      </c>
    </row>
    <row r="86" spans="1:9" s="31" customFormat="1" ht="15" customHeight="1" x14ac:dyDescent="0.3">
      <c r="A86" s="22" t="s">
        <v>67</v>
      </c>
      <c r="B86" s="67"/>
      <c r="C86" s="23"/>
      <c r="D86" s="30" t="s">
        <v>50</v>
      </c>
      <c r="E86" s="19">
        <v>1178.99</v>
      </c>
      <c r="F86" s="20">
        <v>848</v>
      </c>
      <c r="G86" s="60"/>
      <c r="H86" s="60"/>
      <c r="I86" s="37">
        <f t="shared" ref="I86:I88" si="4">SUM(G86*F86)</f>
        <v>0</v>
      </c>
    </row>
    <row r="87" spans="1:9" s="31" customFormat="1" ht="15" customHeight="1" x14ac:dyDescent="0.3">
      <c r="A87" s="22" t="s">
        <v>68</v>
      </c>
      <c r="B87" s="67"/>
      <c r="C87" s="23"/>
      <c r="D87" s="30" t="s">
        <v>56</v>
      </c>
      <c r="E87" s="19">
        <v>1259.99</v>
      </c>
      <c r="F87" s="20">
        <v>878</v>
      </c>
      <c r="G87" s="60"/>
      <c r="H87" s="60"/>
      <c r="I87" s="37">
        <f t="shared" si="4"/>
        <v>0</v>
      </c>
    </row>
    <row r="88" spans="1:9" s="31" customFormat="1" ht="15" customHeight="1" x14ac:dyDescent="0.3">
      <c r="A88" s="27"/>
      <c r="B88" s="28"/>
      <c r="C88" s="29"/>
      <c r="D88" s="30" t="s">
        <v>62</v>
      </c>
      <c r="E88" s="19">
        <v>1319</v>
      </c>
      <c r="F88" s="20">
        <v>978</v>
      </c>
      <c r="G88" s="60"/>
      <c r="H88" s="60"/>
      <c r="I88" s="37">
        <f t="shared" si="4"/>
        <v>0</v>
      </c>
    </row>
    <row r="89" spans="1:9" s="31" customFormat="1" ht="15" customHeight="1" x14ac:dyDescent="0.3">
      <c r="A89" s="32"/>
      <c r="B89" s="32"/>
      <c r="C89" s="32"/>
      <c r="D89" s="32"/>
      <c r="E89" s="35"/>
      <c r="F89" s="36"/>
      <c r="G89" s="32"/>
      <c r="H89" s="32"/>
      <c r="I89" s="35"/>
    </row>
    <row r="90" spans="1:9" s="31" customFormat="1" ht="15.75" customHeight="1" x14ac:dyDescent="0.3">
      <c r="A90" s="31" t="s">
        <v>39</v>
      </c>
    </row>
    <row r="91" spans="1:9" s="31" customFormat="1" ht="15" customHeight="1" x14ac:dyDescent="0.3">
      <c r="A91" s="32"/>
      <c r="B91" s="32"/>
      <c r="C91" s="32"/>
      <c r="D91" s="32"/>
      <c r="E91" s="32"/>
      <c r="F91" s="32"/>
      <c r="G91" s="32"/>
      <c r="H91" s="32"/>
      <c r="I91" s="32"/>
    </row>
    <row r="92" spans="1:9" ht="15" customHeight="1" x14ac:dyDescent="0.25">
      <c r="A92" s="71" t="s">
        <v>69</v>
      </c>
      <c r="B92" s="16"/>
      <c r="C92" s="17"/>
      <c r="D92" s="18" t="s">
        <v>38</v>
      </c>
      <c r="E92" s="19">
        <v>1049.99</v>
      </c>
      <c r="F92" s="20">
        <v>749</v>
      </c>
      <c r="G92" s="60"/>
      <c r="H92" s="60"/>
      <c r="I92" s="19">
        <f>SUM(G92*F92)</f>
        <v>0</v>
      </c>
    </row>
    <row r="93" spans="1:9" ht="15" customHeight="1" x14ac:dyDescent="0.25">
      <c r="A93" s="22" t="s">
        <v>70</v>
      </c>
      <c r="B93" s="67"/>
      <c r="C93" s="26"/>
      <c r="D93" s="24" t="s">
        <v>56</v>
      </c>
      <c r="E93" s="19">
        <v>1369.99</v>
      </c>
      <c r="F93" s="20">
        <v>948</v>
      </c>
      <c r="G93" s="60"/>
      <c r="H93" s="60"/>
      <c r="I93" s="19">
        <f t="shared" ref="I93:I94" si="5">SUM(G93*F93)</f>
        <v>0</v>
      </c>
    </row>
    <row r="94" spans="1:9" ht="15" customHeight="1" x14ac:dyDescent="0.25">
      <c r="A94" s="27"/>
      <c r="B94" s="28"/>
      <c r="C94" s="52"/>
      <c r="D94" s="24" t="s">
        <v>62</v>
      </c>
      <c r="E94" s="19">
        <v>1249.99</v>
      </c>
      <c r="F94" s="20">
        <v>1048</v>
      </c>
      <c r="G94" s="60"/>
      <c r="H94" s="60"/>
      <c r="I94" s="19">
        <f t="shared" si="5"/>
        <v>0</v>
      </c>
    </row>
    <row r="95" spans="1:9" ht="15" customHeight="1" x14ac:dyDescent="0.25">
      <c r="A95" s="32"/>
      <c r="B95" s="32"/>
      <c r="C95" s="32"/>
      <c r="D95" s="32"/>
      <c r="E95" s="32"/>
      <c r="F95" s="32"/>
      <c r="G95" s="32"/>
      <c r="H95" s="32"/>
      <c r="I95" s="32"/>
    </row>
    <row r="96" spans="1:9" ht="15" customHeight="1" x14ac:dyDescent="0.25">
      <c r="A96" s="71" t="s">
        <v>71</v>
      </c>
      <c r="B96" s="16"/>
      <c r="C96" s="17"/>
      <c r="D96" s="21" t="s">
        <v>74</v>
      </c>
      <c r="E96" s="19">
        <v>1049.99</v>
      </c>
      <c r="F96" s="20">
        <v>749</v>
      </c>
      <c r="G96" s="60"/>
      <c r="H96" s="60"/>
      <c r="I96" s="19">
        <f>SUM(G96*F96)</f>
        <v>0</v>
      </c>
    </row>
    <row r="97" spans="1:9" ht="15" customHeight="1" x14ac:dyDescent="0.25">
      <c r="A97" s="22" t="s">
        <v>72</v>
      </c>
      <c r="B97" s="67"/>
      <c r="C97" s="23"/>
      <c r="D97" s="53" t="s">
        <v>56</v>
      </c>
      <c r="E97" s="44">
        <v>1369.99</v>
      </c>
      <c r="F97" s="45">
        <v>948</v>
      </c>
      <c r="G97" s="62"/>
      <c r="H97" s="62"/>
      <c r="I97" s="44">
        <f t="shared" ref="I97:I100" si="6">SUM(G97*F97)</f>
        <v>0</v>
      </c>
    </row>
    <row r="98" spans="1:9" ht="15" customHeight="1" x14ac:dyDescent="0.25">
      <c r="A98" s="27" t="s">
        <v>73</v>
      </c>
      <c r="B98" s="25"/>
      <c r="C98" s="52"/>
      <c r="D98" s="30" t="s">
        <v>62</v>
      </c>
      <c r="E98" s="19">
        <v>1429.99</v>
      </c>
      <c r="F98" s="20">
        <v>1048</v>
      </c>
      <c r="G98" s="60"/>
      <c r="H98" s="60"/>
      <c r="I98" s="19">
        <f t="shared" si="6"/>
        <v>0</v>
      </c>
    </row>
    <row r="99" spans="1:9" ht="15" customHeight="1" x14ac:dyDescent="0.25">
      <c r="A99" s="32"/>
      <c r="B99" s="32"/>
      <c r="C99" s="32"/>
      <c r="D99" s="32"/>
      <c r="E99" s="32"/>
      <c r="F99" s="32"/>
      <c r="G99" s="32"/>
      <c r="H99" s="32"/>
      <c r="I99" s="32"/>
    </row>
    <row r="100" spans="1:9" x14ac:dyDescent="0.25">
      <c r="A100" s="55" t="s">
        <v>75</v>
      </c>
      <c r="B100" s="56"/>
      <c r="C100" s="56"/>
      <c r="D100" s="21"/>
      <c r="E100" s="37">
        <v>299.99</v>
      </c>
      <c r="F100" s="54">
        <v>240</v>
      </c>
      <c r="G100" s="60"/>
      <c r="H100" s="60"/>
      <c r="I100" s="19">
        <f t="shared" si="6"/>
        <v>0</v>
      </c>
    </row>
    <row r="101" spans="1:9" ht="6" customHeight="1" x14ac:dyDescent="0.25">
      <c r="A101" s="48"/>
      <c r="E101" s="58"/>
      <c r="F101" s="59"/>
      <c r="I101" s="57"/>
    </row>
    <row r="102" spans="1:9" ht="15.75" thickBot="1" x14ac:dyDescent="0.3">
      <c r="F102" s="41" t="s">
        <v>41</v>
      </c>
      <c r="G102" s="41"/>
      <c r="H102" s="41"/>
      <c r="I102" s="42">
        <f>SUM(I21:I100)</f>
        <v>0</v>
      </c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</sheetData>
  <sheetProtection algorithmName="SHA-512" hashValue="45PS7S/k5YmOQ8Vlo8vX4gYSWMAZdrrWgZeFEDS2VKgVFCUhWkEX9o6MMXN3+fQxA3qzeloiwa+jJSkuXF6csQ==" saltValue="PrXQACkgQeIcZasnEOD98w==" spinCount="100000" sheet="1" objects="1" scenarios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1"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7" location="Tabelle2!A1" display="Racetiger SL Jr. inkl. Jr. Race Plate" xr:uid="{E878F00F-81D7-4F0E-90CE-39630F5181C4}"/>
    <hyperlink ref="A62" location="Tabelle2!B1" display="Racetiger GS Jr. inkl. Jr. Race Plate" xr:uid="{B624F62E-3377-40F3-838D-5C1D470DF51B}"/>
    <hyperlink ref="A67" location="Tabelle2!C1" display="Racetiger GS R inkl. Plate" xr:uid="{A1D60A2A-665F-451D-B109-3455073E58C0}"/>
    <hyperlink ref="A71" location="Tabelle2!D1" display="Racetiger SG Jr." xr:uid="{E0A15F43-9958-493D-9ABD-570C48B3F837}"/>
    <hyperlink ref="A76" location="Tabelle2!A2" display="Racetiger GS R WC FIS" xr:uid="{8843A374-6E8E-4881-8810-36AB90BDA979}"/>
    <hyperlink ref="A81" location="Tabelle2!B2" display="Racetiger SL R WC FIS" xr:uid="{F3F21CF1-B011-4ED4-A969-9137E23A09DB}"/>
    <hyperlink ref="A85" location="Tabelle2!C2" display="Racetiger SL R FIS" xr:uid="{E77C314D-DF9D-4BB7-AD1B-495F1ED2AE02}"/>
    <hyperlink ref="A92" location="Tabelle2!D2" display="Racetiger GS Master inkl. Plate" xr:uid="{7DF75FE3-4424-45EA-B836-8A4DC5B288C1}"/>
    <hyperlink ref="A96" location="Tabelle2!A3" display="SG" xr:uid="{D825089C-EFC0-433C-B43C-A0BDCC8CA9FD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41545-FCBB-48A1-BA83-426A3110B066}">
  <dimension ref="A1:D8"/>
  <sheetViews>
    <sheetView topLeftCell="A3" workbookViewId="0">
      <selection activeCell="A3" sqref="A3"/>
    </sheetView>
  </sheetViews>
  <sheetFormatPr baseColWidth="10" defaultRowHeight="15" x14ac:dyDescent="0.25"/>
  <cols>
    <col min="1" max="4" width="60.7109375" customWidth="1"/>
  </cols>
  <sheetData>
    <row r="1" spans="1:4" ht="399.95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99.95" customHeight="1" x14ac:dyDescent="0.25">
      <c r="A2" t="e" vm="5">
        <v>#VALUE!</v>
      </c>
      <c r="B2" t="e" vm="6">
        <v>#VALUE!</v>
      </c>
      <c r="C2" t="e" vm="7">
        <v>#VALUE!</v>
      </c>
      <c r="D2" t="e" vm="5">
        <v>#VALUE!</v>
      </c>
    </row>
    <row r="3" spans="1:4" ht="399.95" customHeight="1" x14ac:dyDescent="0.25">
      <c r="A3" t="e" vm="8">
        <v>#VALUE!</v>
      </c>
    </row>
    <row r="4" spans="1:4" ht="399.95" customHeight="1" x14ac:dyDescent="0.25"/>
    <row r="5" spans="1:4" ht="399.95" customHeight="1" x14ac:dyDescent="0.25"/>
    <row r="6" spans="1:4" ht="399.95" customHeight="1" x14ac:dyDescent="0.25"/>
    <row r="7" spans="1:4" ht="399.95" customHeight="1" x14ac:dyDescent="0.25"/>
    <row r="8" spans="1:4" ht="399.95" customHeight="1" x14ac:dyDescent="0.25"/>
  </sheetData>
  <sheetProtection algorithmName="SHA-512" hashValue="bQu76HnRi6HfbEKMXbeE/q5LAb8mXhzalTa9HMjYcBySFLDN4pOcarZiQ/kzYbEl9I3Cly0qubbz2GnzVoN4VA==" saltValue="2hiTH8wqFL/ZEN9K7OQvqg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2025-09-02T11:55:56Z</cp:lastPrinted>
  <dcterms:created xsi:type="dcterms:W3CDTF">2025-06-06T07:06:10Z</dcterms:created>
  <dcterms:modified xsi:type="dcterms:W3CDTF">2025-09-02T12:15:15Z</dcterms:modified>
</cp:coreProperties>
</file>