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42" documentId="8_{70BB91A2-A4FC-4055-8DCA-88A5CE62B130}" xr6:coauthVersionLast="47" xr6:coauthVersionMax="47" xr10:uidLastSave="{F67A7B70-1122-4851-8234-CD991E7607B7}"/>
  <bookViews>
    <workbookView xWindow="-289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Tabelle1!$A$1:$I$99</definedName>
    <definedName name="Z_B52257E2_032A_4DA5_AE65_02D5E9BD7879_.wvu.PrintArea" localSheetId="0" hidden="1">Tabelle1!$A$1:$I$125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4" i="1" l="1"/>
  <c r="I40" i="1"/>
  <c r="I32" i="1"/>
  <c r="I26" i="1"/>
  <c r="I21" i="1"/>
  <c r="I93" i="1"/>
  <c r="I70" i="1"/>
  <c r="I69" i="1"/>
  <c r="I68" i="1"/>
  <c r="I67" i="1"/>
  <c r="I89" i="1"/>
  <c r="I85" i="1"/>
  <c r="I81" i="1"/>
  <c r="I92" i="1"/>
  <c r="I91" i="1"/>
  <c r="I88" i="1"/>
  <c r="I87" i="1"/>
  <c r="I49" i="1"/>
  <c r="I84" i="1"/>
  <c r="I83" i="1"/>
  <c r="I80" i="1"/>
  <c r="I79" i="1"/>
  <c r="I75" i="1"/>
  <c r="I74" i="1"/>
  <c r="I73" i="1"/>
  <c r="I72" i="1"/>
  <c r="I65" i="1"/>
  <c r="I64" i="1"/>
  <c r="I63" i="1"/>
  <c r="I61" i="1"/>
  <c r="I60" i="1"/>
  <c r="I59" i="1"/>
  <c r="I58" i="1"/>
  <c r="I9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<sst xmlns="http://schemas.openxmlformats.org/spreadsheetml/2006/main" count="107" uniqueCount="72">
  <si>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</si>
  <si>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</si>
  <si>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</si>
  <si>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</si>
  <si>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</si>
  <si>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</si>
  <si>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</si>
  <si>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</si>
  <si>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</si>
  <si>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</si>
  <si>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</si>
  <si>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</si>
  <si>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</si>
  <si>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</si>
  <si>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</si>
  <si>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</si>
  <si>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</si>
  <si>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</si>
  <si>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</si>
  <si>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</si>
  <si>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</si>
  <si>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</si>
  <si>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</si>
  <si>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</si>
  <si>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</si>
  <si>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</si>
  <si>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</si>
  <si>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</si>
  <si>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</si>
  <si>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</si>
  <si>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</si>
  <si>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</si>
  <si>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</si>
  <si>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</si>
  <si>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</si>
  <si>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</si>
  <si>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</si>
  <si>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</si>
  <si>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</si>
  <si>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Summe</t>
  </si>
  <si>
    <t>Gesamtsumme</t>
  </si>
  <si>
    <t>Versandkosten betragen € 30,00</t>
  </si>
  <si>
    <t>Junior</t>
  </si>
  <si>
    <t>Datum/Ort der Abholung</t>
  </si>
  <si>
    <t>FIS Athleten</t>
  </si>
  <si>
    <t>Nordica WI 25/26</t>
  </si>
  <si>
    <t>Dobermann SLJ Plate</t>
  </si>
  <si>
    <t>121/R9   128/R9   135/R10</t>
  </si>
  <si>
    <t>142/R10   149/R12</t>
  </si>
  <si>
    <t>Comp 8</t>
  </si>
  <si>
    <t>Comp 10</t>
  </si>
  <si>
    <t>Comp 12</t>
  </si>
  <si>
    <t>Dobermann SL Race Plate</t>
  </si>
  <si>
    <t>151/R12</t>
  </si>
  <si>
    <t>Comp 16</t>
  </si>
  <si>
    <t>Dobermann GSJ Plate</t>
  </si>
  <si>
    <t>136/R14    143/R14   150/R14</t>
  </si>
  <si>
    <t>157/R17   164/R17   171/R17</t>
  </si>
  <si>
    <t>Dobermann GS Race Plate</t>
  </si>
  <si>
    <t>173/R23   178/R21   183/R23   188/R25</t>
  </si>
  <si>
    <t>Comp 18</t>
  </si>
  <si>
    <t>Dobermann WC Dept SL Plate</t>
  </si>
  <si>
    <t>156/R13   165/R13</t>
  </si>
  <si>
    <t>Dobermann WC Dept GS Plate</t>
  </si>
  <si>
    <t>188/R30   193/R30</t>
  </si>
  <si>
    <t>Dobermann SL WC Plate</t>
  </si>
  <si>
    <t>195/R33   202/R30</t>
  </si>
  <si>
    <t>Dobermann SG &amp; DH</t>
  </si>
  <si>
    <t>Kaderpreis</t>
  </si>
  <si>
    <t xml:space="preserve">Ski Instructor </t>
  </si>
  <si>
    <t>DH 212/R50   218/R50</t>
  </si>
  <si>
    <t xml:space="preserve">SG 205/R40   212/R45   185/R30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</si>
</sst>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9" fillId="0" borderId="0" xfId="0" applyFont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44" fontId="4" fillId="0" borderId="10" xfId="1" applyFont="1" applyFill="1" applyBorder="1"/>
    <xf numFmtId="0" fontId="5" fillId="0" borderId="0" xfId="0" applyFont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44" fontId="2" fillId="0" borderId="0" xfId="0" applyNumberFormat="1" applyFont="1"/>
    <xf numFmtId="0" fontId="2" fillId="0" borderId="11" xfId="0" applyFont="1" applyBorder="1"/>
    <xf numFmtId="44" fontId="2" fillId="0" borderId="11" xfId="0" applyNumberFormat="1" applyFont="1" applyBorder="1"/>
    <xf numFmtId="44" fontId="0" fillId="0" borderId="0" xfId="1" applyFont="1"/>
    <xf numFmtId="0" fontId="8" fillId="0" borderId="1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44" fontId="0" fillId="0" borderId="1" xfId="1" applyFont="1" applyBorder="1"/>
    <xf numFmtId="44" fontId="4" fillId="0" borderId="1" xfId="1" applyFont="1" applyBorder="1"/>
    <xf numFmtId="44" fontId="0" fillId="0" borderId="8" xfId="1" applyFont="1" applyFill="1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8" fillId="0" borderId="0" xfId="0" applyFont="1" applyAlignment="1">
      <alignment vertical="center"/>
    </xf>
    <xf numFmtId="0" fontId="8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2" xfId="2" applyFill="1" applyBorder="1" applyProtection="1">
      <protection locked="0"/>
    </xf>
    <xf numFmtId="0" fontId="3" fillId="0" borderId="5" xfId="2" applyFill="1" applyBorder="1" applyProtection="1">
      <protection locked="0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216"/>
  <sheetViews>
    <sheetView showGridLines="0" tabSelected="1" zoomScaleNormal="100" workbookViewId="0">
      <selection activeCell="F50" sqref="F50:I50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6"/>
      <c r="D7" s="66"/>
      <c r="E7" s="66"/>
      <c r="F7" s="66"/>
      <c r="G7" s="66"/>
      <c r="H7" s="66"/>
    </row>
    <row r="8" spans="1:8" ht="9" customHeight="1" x14ac:dyDescent="0.25"/>
    <row r="9" spans="1:8" x14ac:dyDescent="0.25">
      <c r="A9" t="s">
        <v>2</v>
      </c>
      <c r="C9" s="66"/>
      <c r="D9" s="66"/>
      <c r="E9" s="66"/>
      <c r="F9" s="66"/>
      <c r="G9" s="66"/>
      <c r="H9" s="66"/>
    </row>
    <row r="10" spans="1:8" ht="9" customHeight="1" x14ac:dyDescent="0.25"/>
    <row r="11" spans="1:8" x14ac:dyDescent="0.25">
      <c r="A11" t="s">
        <v>3</v>
      </c>
      <c r="C11" s="66"/>
      <c r="D11" s="66"/>
      <c r="E11" s="66"/>
      <c r="F11" s="66"/>
      <c r="G11" s="66"/>
      <c r="H11" s="66"/>
    </row>
    <row r="12" spans="1:8" ht="9" customHeight="1" x14ac:dyDescent="0.25"/>
    <row r="13" spans="1:8" x14ac:dyDescent="0.25">
      <c r="A13" t="s">
        <v>4</v>
      </c>
      <c r="C13" s="66"/>
      <c r="D13" s="66"/>
      <c r="E13" s="66"/>
      <c r="F13" s="66"/>
      <c r="G13" s="66"/>
      <c r="H13" s="66"/>
    </row>
    <row r="14" spans="1:8" ht="9" customHeight="1" x14ac:dyDescent="0.25"/>
    <row r="15" spans="1:8" x14ac:dyDescent="0.25">
      <c r="A15" t="s">
        <v>5</v>
      </c>
      <c r="C15" s="66"/>
      <c r="D15" s="66"/>
      <c r="E15" s="66"/>
      <c r="F15" s="66"/>
      <c r="G15" s="66"/>
      <c r="H15" s="66"/>
    </row>
    <row r="17" spans="1:9" ht="19.5" x14ac:dyDescent="0.3">
      <c r="A17" s="41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68</v>
      </c>
      <c r="F19" s="3">
        <v>49</v>
      </c>
      <c r="G19" s="4" t="s">
        <v>8</v>
      </c>
      <c r="H19" s="5"/>
      <c r="I19" s="42" t="s">
        <v>39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54"/>
      <c r="I21" s="43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68</v>
      </c>
      <c r="F24" s="3">
        <v>50</v>
      </c>
      <c r="G24" s="4" t="s">
        <v>8</v>
      </c>
      <c r="H24" s="5"/>
      <c r="I24" s="42" t="s">
        <v>39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54"/>
      <c r="I26" s="43">
        <f>SUM(F24*G26)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68</v>
      </c>
      <c r="F30" s="3">
        <v>69</v>
      </c>
      <c r="G30" s="4" t="s">
        <v>8</v>
      </c>
      <c r="H30" s="5"/>
      <c r="I30" s="42" t="s">
        <v>39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54"/>
      <c r="I32" s="43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7" t="s">
        <v>69</v>
      </c>
      <c r="E36" s="67"/>
      <c r="F36" s="3">
        <v>59</v>
      </c>
      <c r="G36" s="4" t="s">
        <v>8</v>
      </c>
      <c r="H36" s="5"/>
      <c r="I36" s="42" t="s">
        <v>39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54"/>
      <c r="H40" s="9"/>
      <c r="I40" s="44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7" t="s">
        <v>69</v>
      </c>
      <c r="E42" s="67"/>
      <c r="F42" s="3">
        <v>30</v>
      </c>
      <c r="G42" s="4" t="s">
        <v>8</v>
      </c>
      <c r="H42" s="5"/>
      <c r="I42" s="42" t="s">
        <v>39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54"/>
      <c r="H44" s="9"/>
      <c r="I44" s="44">
        <f>SUM(G44*F42)</f>
        <v>0</v>
      </c>
    </row>
    <row r="46" spans="1:16384" customFormat="1" x14ac:dyDescent="0.25">
      <c r="A46" s="64" t="s">
        <v>25</v>
      </c>
      <c r="B46" s="64"/>
      <c r="C46" s="64"/>
      <c r="D46" s="64"/>
      <c r="E46" s="64"/>
      <c r="F46" s="64"/>
      <c r="G46" s="64"/>
      <c r="H46" s="64"/>
    </row>
    <row r="47" spans="1:16384" customFormat="1" x14ac:dyDescent="0.25">
      <c r="A47" s="64" t="s">
        <v>26</v>
      </c>
      <c r="B47" s="64"/>
      <c r="C47" s="64"/>
      <c r="D47" s="64"/>
      <c r="E47" s="64"/>
      <c r="F47" s="64"/>
      <c r="G47" s="64"/>
      <c r="H47" s="64"/>
    </row>
    <row r="48" spans="1:16384" customFormat="1" x14ac:dyDescent="0.25"/>
    <row r="49" spans="1:9" x14ac:dyDescent="0.25">
      <c r="A49" t="s">
        <v>27</v>
      </c>
      <c r="B49" s="55" t="b">
        <v>0</v>
      </c>
      <c r="C49" t="s">
        <v>41</v>
      </c>
      <c r="I49" s="48">
        <f>SUM(B49*30)</f>
        <v>0</v>
      </c>
    </row>
    <row r="50" spans="1:9" x14ac:dyDescent="0.25">
      <c r="A50" t="s">
        <v>28</v>
      </c>
      <c r="B50" s="55" t="b">
        <v>0</v>
      </c>
      <c r="C50" t="s">
        <v>43</v>
      </c>
      <c r="F50" s="66"/>
      <c r="G50" s="66"/>
      <c r="H50" s="66"/>
      <c r="I50" s="66"/>
    </row>
    <row r="52" spans="1:9" x14ac:dyDescent="0.25">
      <c r="A52" t="s">
        <v>29</v>
      </c>
      <c r="B52" s="56" t="s">
        <v>30</v>
      </c>
      <c r="E52" s="56" t="s">
        <v>31</v>
      </c>
    </row>
    <row r="53" spans="1:9" x14ac:dyDescent="0.25">
      <c r="B53" s="56" t="s">
        <v>32</v>
      </c>
      <c r="E53" s="56" t="s">
        <v>33</v>
      </c>
    </row>
    <row r="54" spans="1:9" x14ac:dyDescent="0.25">
      <c r="B54" s="16"/>
      <c r="E54" s="16"/>
    </row>
    <row r="55" spans="1:9" ht="19.5" x14ac:dyDescent="0.3">
      <c r="D55" s="65" t="s">
        <v>45</v>
      </c>
      <c r="E55" s="65"/>
    </row>
    <row r="56" spans="1:9" ht="19.5" x14ac:dyDescent="0.3">
      <c r="A56" s="41" t="s">
        <v>42</v>
      </c>
    </row>
    <row r="57" spans="1:9" x14ac:dyDescent="0.25">
      <c r="A57" s="34"/>
      <c r="B57" s="34"/>
      <c r="C57" s="34"/>
      <c r="D57" s="35" t="s">
        <v>34</v>
      </c>
      <c r="E57" s="35" t="s">
        <v>35</v>
      </c>
      <c r="F57" s="36" t="s">
        <v>36</v>
      </c>
      <c r="G57" s="35" t="s">
        <v>8</v>
      </c>
      <c r="H57" s="35" t="s">
        <v>37</v>
      </c>
      <c r="I57" s="35" t="s">
        <v>39</v>
      </c>
    </row>
    <row r="58" spans="1:9" x14ac:dyDescent="0.25">
      <c r="A58" s="62" t="s">
        <v>46</v>
      </c>
      <c r="B58" s="18"/>
      <c r="C58" s="19"/>
      <c r="D58" s="20" t="s">
        <v>38</v>
      </c>
      <c r="E58" s="39">
        <v>449.99</v>
      </c>
      <c r="F58" s="40">
        <v>299</v>
      </c>
      <c r="G58" s="54"/>
      <c r="H58" s="54"/>
      <c r="I58" s="39">
        <f>SUM(G58*F58)</f>
        <v>0</v>
      </c>
    </row>
    <row r="59" spans="1:9" x14ac:dyDescent="0.25">
      <c r="A59" s="23" t="s">
        <v>47</v>
      </c>
      <c r="B59" s="57"/>
      <c r="C59" s="24"/>
      <c r="D59" s="25" t="s">
        <v>49</v>
      </c>
      <c r="E59" s="39">
        <v>549.99</v>
      </c>
      <c r="F59" s="40">
        <v>374</v>
      </c>
      <c r="G59" s="54"/>
      <c r="H59" s="54"/>
      <c r="I59" s="39">
        <f t="shared" ref="I59:I61" si="0">SUM(G59*F59)</f>
        <v>0</v>
      </c>
    </row>
    <row r="60" spans="1:9" x14ac:dyDescent="0.25">
      <c r="A60" s="23" t="s">
        <v>48</v>
      </c>
      <c r="B60" s="59"/>
      <c r="C60" s="26"/>
      <c r="D60" s="25" t="s">
        <v>50</v>
      </c>
      <c r="E60" s="39">
        <v>569.99</v>
      </c>
      <c r="F60" s="40">
        <v>389</v>
      </c>
      <c r="G60" s="54"/>
      <c r="H60" s="54"/>
      <c r="I60" s="39">
        <f t="shared" si="0"/>
        <v>0</v>
      </c>
    </row>
    <row r="61" spans="1:9" x14ac:dyDescent="0.25">
      <c r="A61" s="30"/>
      <c r="B61" s="27"/>
      <c r="C61" s="28"/>
      <c r="D61" s="25" t="s">
        <v>51</v>
      </c>
      <c r="E61" s="39">
        <v>689.99</v>
      </c>
      <c r="F61" s="40">
        <v>468</v>
      </c>
      <c r="G61" s="54"/>
      <c r="H61" s="54"/>
      <c r="I61" s="39">
        <f t="shared" si="0"/>
        <v>0</v>
      </c>
    </row>
    <row r="62" spans="1:9" x14ac:dyDescent="0.25">
      <c r="A62" s="34"/>
      <c r="B62" s="34"/>
      <c r="C62" s="34"/>
      <c r="D62" s="34"/>
      <c r="E62" s="37"/>
      <c r="F62" s="38"/>
      <c r="G62" s="34"/>
      <c r="H62" s="34"/>
      <c r="I62" s="37"/>
    </row>
    <row r="63" spans="1:9" x14ac:dyDescent="0.25">
      <c r="A63" s="62" t="s">
        <v>52</v>
      </c>
      <c r="B63" s="18"/>
      <c r="C63" s="19"/>
      <c r="D63" s="20" t="s">
        <v>38</v>
      </c>
      <c r="E63" s="39">
        <v>799.99</v>
      </c>
      <c r="F63" s="40">
        <v>449</v>
      </c>
      <c r="G63" s="54"/>
      <c r="H63" s="54"/>
      <c r="I63" s="39">
        <f>SUM(G63*F63)</f>
        <v>0</v>
      </c>
    </row>
    <row r="64" spans="1:9" x14ac:dyDescent="0.25">
      <c r="A64" s="23" t="s">
        <v>53</v>
      </c>
      <c r="B64" s="57"/>
      <c r="C64" s="24"/>
      <c r="D64" s="25" t="s">
        <v>51</v>
      </c>
      <c r="E64" s="39">
        <v>1039.99</v>
      </c>
      <c r="F64" s="40">
        <v>618</v>
      </c>
      <c r="G64" s="54"/>
      <c r="H64" s="54"/>
      <c r="I64" s="39">
        <f t="shared" ref="I64:I65" si="1">SUM(G64*F64)</f>
        <v>0</v>
      </c>
    </row>
    <row r="65" spans="1:9" x14ac:dyDescent="0.25">
      <c r="A65" s="30"/>
      <c r="B65" s="31"/>
      <c r="C65" s="32"/>
      <c r="D65" s="25" t="s">
        <v>54</v>
      </c>
      <c r="E65" s="39">
        <v>1119.99</v>
      </c>
      <c r="F65" s="40">
        <v>648</v>
      </c>
      <c r="G65" s="54"/>
      <c r="H65" s="54"/>
      <c r="I65" s="39">
        <f t="shared" si="1"/>
        <v>0</v>
      </c>
    </row>
    <row r="66" spans="1:9" x14ac:dyDescent="0.25">
      <c r="A66" s="34"/>
      <c r="B66" s="34"/>
      <c r="C66" s="34"/>
      <c r="D66" s="34"/>
      <c r="E66" s="37"/>
      <c r="F66" s="38"/>
      <c r="G66" s="34"/>
      <c r="H66" s="34"/>
      <c r="I66" s="37"/>
    </row>
    <row r="67" spans="1:9" x14ac:dyDescent="0.25">
      <c r="A67" s="62" t="s">
        <v>55</v>
      </c>
      <c r="B67" s="18"/>
      <c r="C67" s="19"/>
      <c r="D67" s="20" t="s">
        <v>38</v>
      </c>
      <c r="E67" s="39">
        <v>449.99</v>
      </c>
      <c r="F67" s="40">
        <v>299</v>
      </c>
      <c r="G67" s="54"/>
      <c r="H67" s="54"/>
      <c r="I67" s="39">
        <f>SUM(G67*F67)</f>
        <v>0</v>
      </c>
    </row>
    <row r="68" spans="1:9" x14ac:dyDescent="0.25">
      <c r="A68" s="23" t="s">
        <v>56</v>
      </c>
      <c r="B68" s="57"/>
      <c r="C68" s="24"/>
      <c r="D68" s="25" t="s">
        <v>49</v>
      </c>
      <c r="E68" s="39">
        <v>549.99</v>
      </c>
      <c r="F68" s="40">
        <v>374</v>
      </c>
      <c r="G68" s="54"/>
      <c r="H68" s="54"/>
      <c r="I68" s="39">
        <f t="shared" ref="I68:I70" si="2">SUM(G68*F68)</f>
        <v>0</v>
      </c>
    </row>
    <row r="69" spans="1:9" x14ac:dyDescent="0.25">
      <c r="A69" s="23" t="s">
        <v>57</v>
      </c>
      <c r="B69" s="59"/>
      <c r="C69" s="26"/>
      <c r="D69" s="25" t="s">
        <v>50</v>
      </c>
      <c r="E69" s="39">
        <v>569.99</v>
      </c>
      <c r="F69" s="40">
        <v>389</v>
      </c>
      <c r="G69" s="54"/>
      <c r="H69" s="54"/>
      <c r="I69" s="39">
        <f t="shared" si="2"/>
        <v>0</v>
      </c>
    </row>
    <row r="70" spans="1:9" x14ac:dyDescent="0.25">
      <c r="A70" s="30"/>
      <c r="B70" s="27"/>
      <c r="C70" s="28"/>
      <c r="D70" s="25" t="s">
        <v>51</v>
      </c>
      <c r="E70" s="39">
        <v>689.99</v>
      </c>
      <c r="F70" s="40">
        <v>468</v>
      </c>
      <c r="G70" s="54"/>
      <c r="H70" s="54"/>
      <c r="I70" s="39">
        <f t="shared" si="2"/>
        <v>0</v>
      </c>
    </row>
    <row r="71" spans="1:9" x14ac:dyDescent="0.25">
      <c r="A71" s="34"/>
      <c r="B71" s="34"/>
      <c r="C71" s="34"/>
      <c r="D71" s="34"/>
      <c r="E71" s="37"/>
      <c r="F71" s="38"/>
      <c r="G71" s="34"/>
      <c r="H71" s="34"/>
      <c r="I71" s="37"/>
    </row>
    <row r="72" spans="1:9" x14ac:dyDescent="0.25">
      <c r="A72" s="62" t="s">
        <v>58</v>
      </c>
      <c r="B72" s="18"/>
      <c r="C72" s="19"/>
      <c r="D72" s="20" t="s">
        <v>38</v>
      </c>
      <c r="E72" s="39">
        <v>779.99</v>
      </c>
      <c r="F72" s="40">
        <v>449</v>
      </c>
      <c r="G72" s="54"/>
      <c r="H72" s="54"/>
      <c r="I72" s="21">
        <f>SUM(G72*F72)</f>
        <v>0</v>
      </c>
    </row>
    <row r="73" spans="1:9" x14ac:dyDescent="0.25">
      <c r="A73" s="23" t="s">
        <v>59</v>
      </c>
      <c r="B73" s="57"/>
      <c r="C73" s="29"/>
      <c r="D73" s="25" t="s">
        <v>51</v>
      </c>
      <c r="E73" s="39">
        <v>1039.99</v>
      </c>
      <c r="F73" s="40">
        <v>618</v>
      </c>
      <c r="G73" s="54"/>
      <c r="H73" s="54"/>
      <c r="I73" s="21">
        <f t="shared" ref="I73:I75" si="3">SUM(G73*F73)</f>
        <v>0</v>
      </c>
    </row>
    <row r="74" spans="1:9" x14ac:dyDescent="0.25">
      <c r="A74" s="23"/>
      <c r="B74" s="59"/>
      <c r="C74" s="29"/>
      <c r="D74" s="25" t="s">
        <v>54</v>
      </c>
      <c r="E74" s="39">
        <v>1119.99</v>
      </c>
      <c r="F74" s="40">
        <v>648</v>
      </c>
      <c r="G74" s="54"/>
      <c r="H74" s="54"/>
      <c r="I74" s="21">
        <f t="shared" si="3"/>
        <v>0</v>
      </c>
    </row>
    <row r="75" spans="1:9" x14ac:dyDescent="0.25">
      <c r="A75" s="30"/>
      <c r="B75" s="49"/>
      <c r="C75" s="58"/>
      <c r="D75" s="25" t="s">
        <v>60</v>
      </c>
      <c r="E75" s="39">
        <v>1179.99</v>
      </c>
      <c r="F75" s="40">
        <v>748</v>
      </c>
      <c r="G75" s="54"/>
      <c r="H75" s="54"/>
      <c r="I75" s="21">
        <f t="shared" si="3"/>
        <v>0</v>
      </c>
    </row>
    <row r="76" spans="1:9" x14ac:dyDescent="0.25">
      <c r="A76" s="34"/>
      <c r="B76" s="34"/>
      <c r="C76" s="34"/>
      <c r="D76" s="34"/>
      <c r="E76" s="37"/>
      <c r="F76" s="37"/>
      <c r="G76" s="34"/>
      <c r="H76" s="34"/>
      <c r="I76" s="37"/>
    </row>
    <row r="77" spans="1:9" ht="11.25" customHeight="1" x14ac:dyDescent="0.25"/>
    <row r="78" spans="1:9" s="33" customFormat="1" ht="19.5" x14ac:dyDescent="0.3">
      <c r="A78" s="41" t="s">
        <v>44</v>
      </c>
    </row>
    <row r="79" spans="1:9" x14ac:dyDescent="0.25">
      <c r="A79" s="62" t="s">
        <v>61</v>
      </c>
      <c r="B79" s="18"/>
      <c r="C79" s="19"/>
      <c r="D79" s="20" t="s">
        <v>38</v>
      </c>
      <c r="E79" s="39">
        <v>1199.99</v>
      </c>
      <c r="F79" s="40">
        <v>749</v>
      </c>
      <c r="G79" s="54"/>
      <c r="H79" s="54"/>
      <c r="I79" s="39">
        <f>SUM(G79*F79)</f>
        <v>0</v>
      </c>
    </row>
    <row r="80" spans="1:9" x14ac:dyDescent="0.25">
      <c r="A80" s="23" t="s">
        <v>62</v>
      </c>
      <c r="B80" s="57"/>
      <c r="C80" s="29"/>
      <c r="D80" s="25" t="s">
        <v>54</v>
      </c>
      <c r="E80" s="39">
        <v>1519.99</v>
      </c>
      <c r="F80" s="40">
        <v>948</v>
      </c>
      <c r="G80" s="54"/>
      <c r="H80" s="54"/>
      <c r="I80" s="39">
        <f t="shared" ref="I80:I85" si="4">SUM(G80*F80)</f>
        <v>0</v>
      </c>
    </row>
    <row r="81" spans="1:9" x14ac:dyDescent="0.25">
      <c r="A81" s="30"/>
      <c r="B81" s="49"/>
      <c r="C81" s="28"/>
      <c r="D81" s="25" t="s">
        <v>60</v>
      </c>
      <c r="E81" s="21">
        <v>1579.99</v>
      </c>
      <c r="F81" s="22">
        <v>1048</v>
      </c>
      <c r="G81" s="54"/>
      <c r="H81" s="54"/>
      <c r="I81" s="39">
        <f t="shared" si="4"/>
        <v>0</v>
      </c>
    </row>
    <row r="82" spans="1:9" x14ac:dyDescent="0.25">
      <c r="A82" s="34"/>
      <c r="B82" s="34"/>
      <c r="C82" s="34"/>
      <c r="D82" s="34"/>
      <c r="E82" s="37"/>
      <c r="F82" s="37"/>
      <c r="G82" s="34"/>
      <c r="H82" s="34"/>
      <c r="I82" s="37"/>
    </row>
    <row r="83" spans="1:9" x14ac:dyDescent="0.25">
      <c r="A83" s="62" t="s">
        <v>63</v>
      </c>
      <c r="B83" s="50"/>
      <c r="C83" s="19"/>
      <c r="D83" s="20" t="s">
        <v>38</v>
      </c>
      <c r="E83" s="21">
        <v>1199.99</v>
      </c>
      <c r="F83" s="22">
        <v>749</v>
      </c>
      <c r="G83" s="54"/>
      <c r="H83" s="54"/>
      <c r="I83" s="21">
        <f t="shared" si="4"/>
        <v>0</v>
      </c>
    </row>
    <row r="84" spans="1:9" x14ac:dyDescent="0.25">
      <c r="A84" s="23" t="s">
        <v>64</v>
      </c>
      <c r="B84" s="57"/>
      <c r="C84" s="24"/>
      <c r="D84" s="25" t="s">
        <v>54</v>
      </c>
      <c r="E84" s="21">
        <v>1519.99</v>
      </c>
      <c r="F84" s="22">
        <v>948</v>
      </c>
      <c r="G84" s="54"/>
      <c r="H84" s="54"/>
      <c r="I84" s="21">
        <f t="shared" si="4"/>
        <v>0</v>
      </c>
    </row>
    <row r="85" spans="1:9" x14ac:dyDescent="0.25">
      <c r="A85" s="30"/>
      <c r="B85" s="49"/>
      <c r="C85" s="58"/>
      <c r="D85" s="25" t="s">
        <v>60</v>
      </c>
      <c r="E85" s="21">
        <v>1579.99</v>
      </c>
      <c r="F85" s="22">
        <v>1048</v>
      </c>
      <c r="G85" s="54"/>
      <c r="H85" s="54"/>
      <c r="I85" s="21">
        <f t="shared" si="4"/>
        <v>0</v>
      </c>
    </row>
    <row r="86" spans="1:9" x14ac:dyDescent="0.25">
      <c r="A86" s="34"/>
      <c r="B86" s="34"/>
      <c r="C86" s="34"/>
      <c r="D86" s="34"/>
      <c r="E86" s="37"/>
      <c r="F86" s="37"/>
      <c r="G86" s="34"/>
      <c r="H86" s="34"/>
      <c r="I86" s="37"/>
    </row>
    <row r="87" spans="1:9" x14ac:dyDescent="0.25">
      <c r="A87" s="62" t="s">
        <v>65</v>
      </c>
      <c r="B87" s="18"/>
      <c r="C87" s="19"/>
      <c r="D87" s="20" t="s">
        <v>38</v>
      </c>
      <c r="E87" s="21">
        <v>999.99</v>
      </c>
      <c r="F87" s="22">
        <v>629</v>
      </c>
      <c r="G87" s="54"/>
      <c r="H87" s="54"/>
      <c r="I87" s="21">
        <f>SUM(G87*F87)</f>
        <v>0</v>
      </c>
    </row>
    <row r="88" spans="1:9" x14ac:dyDescent="0.25">
      <c r="A88" s="23" t="s">
        <v>62</v>
      </c>
      <c r="B88" s="57"/>
      <c r="C88" s="29"/>
      <c r="D88" s="25" t="s">
        <v>54</v>
      </c>
      <c r="E88" s="21">
        <v>1319.99</v>
      </c>
      <c r="F88" s="22">
        <v>828</v>
      </c>
      <c r="G88" s="54"/>
      <c r="H88" s="54"/>
      <c r="I88" s="21">
        <f t="shared" ref="I88:I89" si="5">SUM(G88*F88)</f>
        <v>0</v>
      </c>
    </row>
    <row r="89" spans="1:9" x14ac:dyDescent="0.25">
      <c r="A89" s="30"/>
      <c r="B89" s="49"/>
      <c r="C89" s="28"/>
      <c r="D89" s="25" t="s">
        <v>60</v>
      </c>
      <c r="E89" s="21">
        <v>1379.99</v>
      </c>
      <c r="F89" s="22">
        <v>928</v>
      </c>
      <c r="G89" s="54"/>
      <c r="H89" s="54"/>
      <c r="I89" s="21">
        <f t="shared" si="5"/>
        <v>0</v>
      </c>
    </row>
    <row r="90" spans="1:9" x14ac:dyDescent="0.25">
      <c r="A90" s="34"/>
      <c r="B90" s="34"/>
      <c r="C90" s="34"/>
      <c r="D90" s="34"/>
      <c r="E90" s="34"/>
      <c r="F90" s="34"/>
      <c r="G90" s="34"/>
      <c r="H90" s="34"/>
      <c r="I90" s="34"/>
    </row>
    <row r="91" spans="1:9" x14ac:dyDescent="0.25">
      <c r="A91" s="17" t="s">
        <v>67</v>
      </c>
      <c r="B91" s="18"/>
      <c r="C91" s="19"/>
      <c r="D91" s="20" t="s">
        <v>38</v>
      </c>
      <c r="E91" s="39">
        <v>1199.99</v>
      </c>
      <c r="F91" s="40">
        <v>749</v>
      </c>
      <c r="G91" s="54"/>
      <c r="H91" s="54"/>
      <c r="I91" s="39">
        <f>SUM(G91*F91)</f>
        <v>0</v>
      </c>
    </row>
    <row r="92" spans="1:9" x14ac:dyDescent="0.25">
      <c r="A92" s="63" t="s">
        <v>70</v>
      </c>
      <c r="B92" s="57"/>
      <c r="C92" s="29"/>
      <c r="D92" s="25" t="s">
        <v>54</v>
      </c>
      <c r="E92" s="39">
        <v>1519.99</v>
      </c>
      <c r="F92" s="40">
        <v>948</v>
      </c>
      <c r="G92" s="54"/>
      <c r="H92" s="54"/>
      <c r="I92" s="39">
        <f t="shared" ref="I92:I93" si="6">SUM(G92*F92)</f>
        <v>0</v>
      </c>
    </row>
    <row r="93" spans="1:9" x14ac:dyDescent="0.25">
      <c r="A93" s="63" t="s">
        <v>71</v>
      </c>
      <c r="B93" s="57"/>
      <c r="C93" s="29"/>
      <c r="D93" s="25" t="s">
        <v>60</v>
      </c>
      <c r="E93" s="39">
        <v>1579.99</v>
      </c>
      <c r="F93" s="40">
        <v>1048</v>
      </c>
      <c r="G93" s="54"/>
      <c r="H93" s="54"/>
      <c r="I93" s="39">
        <f t="shared" si="6"/>
        <v>0</v>
      </c>
    </row>
    <row r="94" spans="1:9" x14ac:dyDescent="0.25">
      <c r="A94" s="30" t="s">
        <v>66</v>
      </c>
      <c r="B94" s="49"/>
      <c r="C94" s="28"/>
      <c r="D94" s="31"/>
      <c r="E94" s="51"/>
      <c r="F94" s="52"/>
      <c r="G94" s="9"/>
      <c r="H94" s="9"/>
      <c r="I94" s="53"/>
    </row>
    <row r="95" spans="1:9" x14ac:dyDescent="0.25">
      <c r="A95" s="34"/>
      <c r="B95" s="34"/>
      <c r="C95" s="34"/>
      <c r="D95" s="34"/>
      <c r="E95" s="34"/>
      <c r="F95" s="34"/>
      <c r="G95" s="34"/>
      <c r="H95" s="34"/>
      <c r="I95" s="34"/>
    </row>
    <row r="96" spans="1:9" x14ac:dyDescent="0.25">
      <c r="H96" s="1"/>
      <c r="I96" s="45"/>
    </row>
    <row r="97" spans="6:9" ht="15.75" thickBot="1" x14ac:dyDescent="0.3">
      <c r="F97" s="46" t="s">
        <v>40</v>
      </c>
      <c r="G97" s="46"/>
      <c r="H97" s="46"/>
      <c r="I97" s="47">
        <f>SUM(I21:I96)</f>
        <v>0</v>
      </c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</sheetData>
  <sheetProtection algorithmName="SHA-512" hashValue="pAFkFGWhEYyHPRl453TdgkVbBsIvpkK9dwjFB0yEHgyyaYjPFHsIRdiJ2oyXL8zwrA8vRgMG8Db2ru2+xBbZdQ==" saltValue="p1ckncGEXwSqwG9xvw8tsw==" spinCount="100000" sheet="1" objects="1" scenarios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1"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Dobermann SLJ Plate" xr:uid="{0BBAABB8-EAE3-41C8-8822-5AC30745866E}"/>
    <hyperlink ref="A63" location="Tabelle2!B1" display="Dobermann SL Race Plate" xr:uid="{573D3D3A-ADFB-45AB-B060-F0E793BF7DA9}"/>
    <hyperlink ref="A67" location="Tabelle2!C1" display="Dobermann GSJ Plate" xr:uid="{88A477C5-9F3E-44CA-AA2A-DB91A8F7779D}"/>
    <hyperlink ref="A72" location="Tabelle2!D1" display="Dobermann GS Race Plate" xr:uid="{CB4E5C99-C11A-4FF7-BDBF-54A208E1EAFE}"/>
    <hyperlink ref="A79" location="Tabelle2!A2" display="Dobermann WC Dept SL Plate" xr:uid="{589C0A89-2CA7-41D4-B993-86D71237EE0A}"/>
    <hyperlink ref="A83" location="Tabelle2!B2" display="Dobermann WC Dept GS Plate" xr:uid="{A3D4D116-486C-41D4-B6D3-FB17F6F8A83B}"/>
    <hyperlink ref="A87" location="Tabelle2!C2" display="Dobermann SL WC Plate" xr:uid="{E39B330D-40FA-4B16-AD04-D3B40FB821AE}"/>
    <hyperlink ref="A92" location="Tabelle2!D2" display="DH 212/R50   218/R50" xr:uid="{51C7CAB8-2395-4C9A-8130-52BF167E6FFA}"/>
    <hyperlink ref="A93" location="Tabelle2!A3" display="SG 205/R40   212/R45   185/R30   " xr:uid="{2D6C86AF-3BB9-4385-97E8-61D1DFC8C06E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30848-1709-46F7-B1CB-268B9D1AA840}">
  <dimension ref="A1:D5"/>
  <sheetViews>
    <sheetView workbookViewId="0">
      <selection activeCell="B1" sqref="B1"/>
    </sheetView>
  </sheetViews>
  <sheetFormatPr baseColWidth="10" defaultRowHeight="15" x14ac:dyDescent="0.25"/>
  <cols>
    <col min="1" max="4" width="60.7109375" customWidth="1"/>
  </cols>
  <sheetData>
    <row r="1" spans="1:4" ht="300" customHeight="1" x14ac:dyDescent="0.25">
      <c r="A1" s="60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 x14ac:dyDescent="0.25">
      <c r="A2" s="60" t="e" vm="5">
        <v>#VALUE!</v>
      </c>
      <c r="B2" s="61" t="e" vm="6">
        <v>#VALUE!</v>
      </c>
      <c r="C2" s="61" t="e" vm="7">
        <v>#VALUE!</v>
      </c>
      <c r="D2" s="61" t="e" vm="8">
        <v>#VALUE!</v>
      </c>
    </row>
    <row r="3" spans="1:4" ht="300" customHeight="1" x14ac:dyDescent="0.25">
      <c r="A3" s="61" t="e" vm="9">
        <v>#VALUE!</v>
      </c>
    </row>
    <row r="4" spans="1:4" ht="300" customHeight="1" x14ac:dyDescent="0.25"/>
    <row r="5" spans="1:4" ht="300" customHeight="1" x14ac:dyDescent="0.25"/>
  </sheetData>
  <sheetProtection algorithmName="SHA-512" hashValue="dw7lZJoz39nS9djPZv8IXY1nebzwJZW+Cx/niwWKfkLQcM2zVeS6AUaOAluByKQPGk8yKgts/WY1pgBDK2dJ+g==" saltValue="E5FToNgPSrL3k0sAHyOlbg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2025-09-02T06:12:39Z</cp:lastPrinted>
  <dcterms:created xsi:type="dcterms:W3CDTF">2025-06-06T07:06:10Z</dcterms:created>
  <dcterms:modified xsi:type="dcterms:W3CDTF">2025-09-16T06:40:17Z</dcterms:modified>
</cp:coreProperties>
</file>